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map\Documents\MGC Appelscha\Bestuur\Clubavonden\2020corona\"/>
    </mc:Choice>
  </mc:AlternateContent>
  <xr:revisionPtr revIDLastSave="0" documentId="13_ncr:1_{8475E5DE-4AC2-4FF6-A40A-26CCE7DAC9F0}" xr6:coauthVersionLast="45" xr6:coauthVersionMax="45" xr10:uidLastSave="{00000000-0000-0000-0000-000000000000}"/>
  <bookViews>
    <workbookView xWindow="-120" yWindow="-120" windowWidth="29040" windowHeight="15840" xr2:uid="{BA537989-B3E7-4E44-B6E8-F857C9888CB4}"/>
  </bookViews>
  <sheets>
    <sheet name="Vil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" i="2" l="1"/>
  <c r="AD5" i="2"/>
  <c r="AD7" i="2"/>
  <c r="AD8" i="2"/>
  <c r="AD9" i="2"/>
  <c r="AD13" i="2"/>
  <c r="AD16" i="2"/>
  <c r="AD14" i="2"/>
  <c r="AD15" i="2"/>
  <c r="AD18" i="2"/>
  <c r="AD23" i="2"/>
  <c r="AD19" i="2"/>
  <c r="AD17" i="2"/>
  <c r="AD22" i="2"/>
  <c r="AD20" i="2"/>
  <c r="AD21" i="2"/>
  <c r="AD25" i="2"/>
  <c r="AD24" i="2"/>
  <c r="AD26" i="2"/>
  <c r="AD28" i="2"/>
  <c r="AD27" i="2"/>
  <c r="AD29" i="2"/>
  <c r="AD30" i="2"/>
  <c r="AD31" i="2"/>
  <c r="AD4" i="2"/>
  <c r="AC6" i="2"/>
  <c r="AC5" i="2"/>
  <c r="AC7" i="2"/>
  <c r="AC8" i="2"/>
  <c r="AC9" i="2"/>
  <c r="AC13" i="2"/>
  <c r="AC16" i="2"/>
  <c r="AC14" i="2"/>
  <c r="AC15" i="2"/>
  <c r="AC18" i="2"/>
  <c r="AC23" i="2"/>
  <c r="AC19" i="2"/>
  <c r="AC17" i="2"/>
  <c r="AC22" i="2"/>
  <c r="AC20" i="2"/>
  <c r="AC21" i="2"/>
  <c r="AC25" i="2"/>
  <c r="AC24" i="2"/>
  <c r="AC26" i="2"/>
  <c r="AC28" i="2"/>
  <c r="AC27" i="2"/>
  <c r="AC29" i="2"/>
  <c r="AC30" i="2"/>
  <c r="AC31" i="2"/>
  <c r="AC4" i="2"/>
  <c r="AB13" i="2"/>
  <c r="AB16" i="2"/>
  <c r="AB14" i="2"/>
  <c r="AB15" i="2"/>
  <c r="AB18" i="2"/>
  <c r="AB23" i="2"/>
  <c r="AB19" i="2"/>
  <c r="AB17" i="2"/>
  <c r="AB22" i="2"/>
  <c r="AB20" i="2"/>
  <c r="AB21" i="2"/>
  <c r="AB25" i="2"/>
  <c r="AB24" i="2"/>
  <c r="AB26" i="2"/>
  <c r="AB28" i="2"/>
  <c r="AB27" i="2"/>
  <c r="AB29" i="2"/>
  <c r="AB30" i="2"/>
  <c r="AB31" i="2"/>
  <c r="AB6" i="2"/>
  <c r="AB5" i="2"/>
  <c r="AB7" i="2"/>
  <c r="AB8" i="2"/>
  <c r="AB9" i="2"/>
  <c r="AB4" i="2"/>
</calcChain>
</file>

<file path=xl/sharedStrings.xml><?xml version="1.0" encoding="utf-8"?>
<sst xmlns="http://schemas.openxmlformats.org/spreadsheetml/2006/main" count="49" uniqueCount="49">
  <si>
    <t>Rang</t>
  </si>
  <si>
    <t>Naam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</si>
  <si>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</si>
  <si>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</si>
  <si>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</si>
  <si>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</si>
  <si>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</si>
  <si>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</si>
  <si>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</si>
  <si>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</si>
  <si>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</si>
  <si>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</si>
  <si>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</si>
  <si>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</si>
  <si>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</si>
  <si>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</si>
  <si>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</si>
  <si>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</si>
  <si>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</si>
  <si>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Gem.</t>
  </si>
  <si>
    <t>Totaal</t>
  </si>
  <si>
    <t>Henk de Boer</t>
  </si>
  <si>
    <t>Heren</t>
  </si>
  <si>
    <t>Tim de Boer</t>
  </si>
  <si>
    <t>Gert-Jan Bas</t>
  </si>
  <si>
    <t>Klaas Rozeveld</t>
  </si>
  <si>
    <t>Wim Hulscher</t>
  </si>
  <si>
    <t>Jan Egbert Hooijsma</t>
  </si>
  <si>
    <t>Lourens Zwarts</t>
  </si>
  <si>
    <t>Roelof Hooijsma</t>
  </si>
  <si>
    <t>Jan Jager</t>
  </si>
  <si>
    <t>Dorus van Veenendaal</t>
  </si>
  <si>
    <t>Bertus van 't Ende</t>
  </si>
  <si>
    <t>Dames</t>
  </si>
  <si>
    <t>Trijn Hatzmann</t>
  </si>
  <si>
    <t>Ank de Vries</t>
  </si>
  <si>
    <t>Marten de Vries</t>
  </si>
  <si>
    <t>Blijke Euverman</t>
  </si>
  <si>
    <t>Petra Tenge</t>
  </si>
  <si>
    <t>Douwe van der Zee</t>
  </si>
  <si>
    <t>Arent van Zomeren</t>
  </si>
  <si>
    <t>Anne Graafstra</t>
  </si>
  <si>
    <t>Albert Hooijsma</t>
  </si>
  <si>
    <t>Riekele van der Heijde</t>
  </si>
  <si>
    <t>Marchien Brinksma</t>
  </si>
  <si>
    <t>Marion Kruijsen</t>
  </si>
  <si>
    <t>Ronden</t>
  </si>
  <si>
    <t>Frits Zwaal</t>
  </si>
  <si>
    <t>Kevin de Cremer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</si>
</sst>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0" xfId="0" applyFont="1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DB4AC-2547-484D-8CB1-3B284BC91893}">
  <dimension ref="A1:AD35"/>
  <sheetViews>
    <sheetView tabSelected="1" workbookViewId="0">
      <selection activeCell="A32" sqref="A32"/>
    </sheetView>
  </sheetViews>
  <sheetFormatPr defaultRowHeight="15" x14ac:dyDescent="0.25"/>
  <cols>
    <col min="1" max="1" width="5.28515625" bestFit="1" customWidth="1"/>
    <col min="2" max="2" width="22.5703125" bestFit="1" customWidth="1"/>
    <col min="3" max="5" width="3.140625" bestFit="1" customWidth="1"/>
    <col min="6" max="6" width="1.5703125" customWidth="1"/>
    <col min="7" max="8" width="3.140625" bestFit="1" customWidth="1"/>
    <col min="9" max="9" width="1.7109375" customWidth="1"/>
    <col min="10" max="11" width="3.140625" bestFit="1" customWidth="1"/>
    <col min="12" max="12" width="2" customWidth="1"/>
    <col min="13" max="14" width="3.140625" bestFit="1" customWidth="1"/>
    <col min="15" max="15" width="1.7109375" customWidth="1"/>
    <col min="16" max="17" width="3.7109375" customWidth="1"/>
    <col min="18" max="18" width="1.7109375" customWidth="1"/>
    <col min="19" max="20" width="4.140625" bestFit="1" customWidth="1"/>
    <col min="21" max="21" width="2" customWidth="1"/>
    <col min="22" max="23" width="4.140625" bestFit="1" customWidth="1"/>
    <col min="24" max="24" width="2.28515625" customWidth="1"/>
    <col min="25" max="26" width="4.140625" customWidth="1"/>
    <col min="27" max="27" width="2.5703125" customWidth="1"/>
    <col min="28" max="28" width="7.85546875" bestFit="1" customWidth="1"/>
    <col min="29" max="29" width="5.7109375" bestFit="1" customWidth="1"/>
    <col min="30" max="30" width="6.42578125" bestFit="1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J1" t="s">
        <v>7</v>
      </c>
      <c r="K1" t="s">
        <v>8</v>
      </c>
      <c r="M1" t="s">
        <v>9</v>
      </c>
      <c r="N1" t="s">
        <v>10</v>
      </c>
      <c r="P1" t="s">
        <v>11</v>
      </c>
      <c r="Q1" t="s">
        <v>12</v>
      </c>
      <c r="S1" t="s">
        <v>13</v>
      </c>
      <c r="T1" t="s">
        <v>14</v>
      </c>
      <c r="V1" t="s">
        <v>15</v>
      </c>
      <c r="W1" t="s">
        <v>16</v>
      </c>
      <c r="Y1" t="s">
        <v>17</v>
      </c>
      <c r="Z1" t="s">
        <v>18</v>
      </c>
      <c r="AB1" t="s">
        <v>46</v>
      </c>
      <c r="AC1" t="s">
        <v>19</v>
      </c>
      <c r="AD1" t="s">
        <v>20</v>
      </c>
    </row>
    <row r="3" spans="1:30" x14ac:dyDescent="0.25">
      <c r="B3" s="3" t="s">
        <v>33</v>
      </c>
      <c r="C3" s="13">
        <v>43992</v>
      </c>
      <c r="D3" s="13"/>
      <c r="E3" s="13"/>
      <c r="G3" s="13">
        <v>44006</v>
      </c>
      <c r="H3" s="13"/>
      <c r="J3" s="16">
        <v>44020</v>
      </c>
      <c r="K3" s="17"/>
      <c r="L3" s="7"/>
      <c r="M3" s="16">
        <v>44034</v>
      </c>
      <c r="N3" s="17"/>
      <c r="P3" s="13">
        <v>44048</v>
      </c>
      <c r="Q3" s="13"/>
      <c r="S3" s="13">
        <v>44062</v>
      </c>
      <c r="T3" s="13"/>
      <c r="U3" s="8"/>
      <c r="V3" s="14">
        <v>44076</v>
      </c>
      <c r="W3" s="14"/>
      <c r="X3" s="9"/>
      <c r="Y3" s="13">
        <v>44090</v>
      </c>
      <c r="Z3" s="15"/>
    </row>
    <row r="4" spans="1:30" x14ac:dyDescent="0.25">
      <c r="A4">
        <v>1</v>
      </c>
      <c r="B4" s="4" t="s">
        <v>38</v>
      </c>
      <c r="C4" s="4">
        <v>39</v>
      </c>
      <c r="D4" s="4">
        <v>36</v>
      </c>
      <c r="E4" s="4">
        <v>37</v>
      </c>
      <c r="F4" s="4"/>
      <c r="G4" s="6">
        <v>36</v>
      </c>
      <c r="H4" s="6">
        <v>45</v>
      </c>
      <c r="I4" s="6"/>
      <c r="J4" s="6">
        <v>39</v>
      </c>
      <c r="K4" s="6">
        <v>36</v>
      </c>
      <c r="L4" s="4"/>
      <c r="M4" s="6">
        <v>46</v>
      </c>
      <c r="N4" s="6">
        <v>30</v>
      </c>
      <c r="O4" s="4"/>
      <c r="P4" s="6">
        <v>38</v>
      </c>
      <c r="Q4" s="10">
        <v>38</v>
      </c>
      <c r="R4" s="10"/>
      <c r="S4" s="12">
        <v>41</v>
      </c>
      <c r="T4" s="12">
        <v>37</v>
      </c>
      <c r="U4" s="10"/>
      <c r="V4" s="12">
        <v>31</v>
      </c>
      <c r="W4" s="12">
        <v>38</v>
      </c>
      <c r="X4" s="10"/>
      <c r="Y4" s="10"/>
      <c r="Z4" s="10"/>
      <c r="AA4" s="10"/>
      <c r="AB4" s="4">
        <f>COUNTIF(C4:Z4,"&gt;1")</f>
        <v>15</v>
      </c>
      <c r="AC4" s="5">
        <f>AVERAGE(C4:Z4)</f>
        <v>37.799999999999997</v>
      </c>
      <c r="AD4" s="4">
        <f>SUM(C4:Z4)</f>
        <v>567</v>
      </c>
    </row>
    <row r="5" spans="1:30" x14ac:dyDescent="0.25">
      <c r="A5">
        <v>2</v>
      </c>
      <c r="B5" t="s">
        <v>37</v>
      </c>
      <c r="C5">
        <v>66</v>
      </c>
      <c r="D5">
        <v>45</v>
      </c>
      <c r="G5">
        <v>43</v>
      </c>
      <c r="H5">
        <v>34</v>
      </c>
      <c r="J5">
        <v>43</v>
      </c>
      <c r="K5">
        <v>39</v>
      </c>
      <c r="M5">
        <v>38</v>
      </c>
      <c r="N5">
        <v>40</v>
      </c>
      <c r="P5">
        <v>36</v>
      </c>
      <c r="Q5" s="11">
        <v>42</v>
      </c>
      <c r="R5" s="11"/>
      <c r="S5" s="11">
        <v>38</v>
      </c>
      <c r="T5" s="11">
        <v>40</v>
      </c>
      <c r="U5" s="11"/>
      <c r="V5" s="11">
        <v>31</v>
      </c>
      <c r="W5" s="11">
        <v>46</v>
      </c>
      <c r="X5" s="11"/>
      <c r="Y5" s="11"/>
      <c r="Z5" s="11"/>
      <c r="AA5" s="11"/>
      <c r="AB5" s="4">
        <f>COUNTIF(C5:Z5,"&gt;1")</f>
        <v>14</v>
      </c>
      <c r="AC5" s="5">
        <f>AVERAGE(C5:Z5)</f>
        <v>41.5</v>
      </c>
      <c r="AD5" s="4">
        <f>SUM(C5:Z5)</f>
        <v>581</v>
      </c>
    </row>
    <row r="6" spans="1:30" x14ac:dyDescent="0.25">
      <c r="A6">
        <v>4</v>
      </c>
      <c r="B6" t="s">
        <v>34</v>
      </c>
      <c r="C6">
        <v>44</v>
      </c>
      <c r="D6">
        <v>41</v>
      </c>
      <c r="G6">
        <v>45</v>
      </c>
      <c r="H6">
        <v>38</v>
      </c>
      <c r="J6">
        <v>35</v>
      </c>
      <c r="K6">
        <v>38</v>
      </c>
      <c r="M6">
        <v>55</v>
      </c>
      <c r="N6">
        <v>45</v>
      </c>
      <c r="P6">
        <v>49</v>
      </c>
      <c r="Q6" s="11">
        <v>42</v>
      </c>
      <c r="R6" s="11"/>
      <c r="S6" s="11">
        <v>41</v>
      </c>
      <c r="T6" s="11">
        <v>39</v>
      </c>
      <c r="U6" s="11"/>
      <c r="V6" s="11">
        <v>38</v>
      </c>
      <c r="W6" s="11">
        <v>40</v>
      </c>
      <c r="X6" s="11"/>
      <c r="Y6" s="11"/>
      <c r="Z6" s="11"/>
      <c r="AA6" s="11"/>
      <c r="AB6" s="4">
        <f>COUNTIF(C6:Z6,"&gt;1")</f>
        <v>14</v>
      </c>
      <c r="AC6" s="5">
        <f>AVERAGE(C6:Z6)</f>
        <v>42.142857142857146</v>
      </c>
      <c r="AD6" s="4">
        <f>SUM(C6:Z6)</f>
        <v>590</v>
      </c>
    </row>
    <row r="7" spans="1:30" x14ac:dyDescent="0.25">
      <c r="A7">
        <v>3</v>
      </c>
      <c r="B7" t="s">
        <v>35</v>
      </c>
      <c r="C7">
        <v>43</v>
      </c>
      <c r="D7">
        <v>57</v>
      </c>
      <c r="J7">
        <v>47</v>
      </c>
      <c r="K7">
        <v>38</v>
      </c>
      <c r="P7">
        <v>42</v>
      </c>
      <c r="Q7" s="11">
        <v>35</v>
      </c>
      <c r="R7" s="11"/>
      <c r="S7" s="11">
        <v>35</v>
      </c>
      <c r="T7" s="11">
        <v>43</v>
      </c>
      <c r="U7" s="11"/>
      <c r="V7" s="11">
        <v>46</v>
      </c>
      <c r="W7" s="11">
        <v>38</v>
      </c>
      <c r="X7" s="11"/>
      <c r="Y7" s="11"/>
      <c r="Z7" s="11"/>
      <c r="AA7" s="11"/>
      <c r="AB7" s="4">
        <f>COUNTIF(C7:Z7,"&gt;1")</f>
        <v>10</v>
      </c>
      <c r="AC7" s="5">
        <f>AVERAGE(C7:Z7)</f>
        <v>42.4</v>
      </c>
      <c r="AD7" s="4">
        <f>SUM(C7:Z7)</f>
        <v>424</v>
      </c>
    </row>
    <row r="8" spans="1:30" x14ac:dyDescent="0.25">
      <c r="A8">
        <v>5</v>
      </c>
      <c r="B8" t="s">
        <v>44</v>
      </c>
      <c r="C8">
        <v>55</v>
      </c>
      <c r="D8">
        <v>62</v>
      </c>
      <c r="G8">
        <v>63</v>
      </c>
      <c r="H8">
        <v>48</v>
      </c>
      <c r="J8">
        <v>63</v>
      </c>
      <c r="K8">
        <v>55</v>
      </c>
      <c r="M8">
        <v>48</v>
      </c>
      <c r="N8">
        <v>49</v>
      </c>
      <c r="Q8" s="11"/>
      <c r="R8" s="11"/>
      <c r="S8" s="11">
        <v>50</v>
      </c>
      <c r="T8" s="11">
        <v>48</v>
      </c>
      <c r="U8" s="11"/>
      <c r="V8" s="11">
        <v>52</v>
      </c>
      <c r="W8" s="11">
        <v>51</v>
      </c>
      <c r="X8" s="11"/>
      <c r="Y8" s="11"/>
      <c r="Z8" s="11"/>
      <c r="AA8" s="11"/>
      <c r="AB8" s="4">
        <f>COUNTIF(C8:Z8,"&gt;1")</f>
        <v>12</v>
      </c>
      <c r="AC8" s="5">
        <f>AVERAGE(C8:Z8)</f>
        <v>53.666666666666664</v>
      </c>
      <c r="AD8" s="4">
        <f>SUM(C8:Z8)</f>
        <v>644</v>
      </c>
    </row>
    <row r="9" spans="1:30" x14ac:dyDescent="0.25">
      <c r="A9" s="4">
        <v>6</v>
      </c>
      <c r="B9" s="4" t="s">
        <v>45</v>
      </c>
      <c r="C9" s="4">
        <v>59</v>
      </c>
      <c r="D9" s="4">
        <v>66</v>
      </c>
      <c r="E9" s="4"/>
      <c r="F9" s="4"/>
      <c r="G9" s="4">
        <v>64</v>
      </c>
      <c r="H9" s="4">
        <v>64</v>
      </c>
      <c r="I9" s="4"/>
      <c r="J9" s="4">
        <v>53</v>
      </c>
      <c r="K9" s="6">
        <v>51</v>
      </c>
      <c r="L9" s="4"/>
      <c r="M9" s="6">
        <v>67</v>
      </c>
      <c r="N9" s="6">
        <v>58</v>
      </c>
      <c r="O9" s="4"/>
      <c r="P9" s="4"/>
      <c r="Q9" s="10"/>
      <c r="R9" s="10"/>
      <c r="S9" s="10">
        <v>64</v>
      </c>
      <c r="T9" s="10">
        <v>64</v>
      </c>
      <c r="U9" s="10"/>
      <c r="V9" s="10"/>
      <c r="W9" s="10"/>
      <c r="X9" s="10"/>
      <c r="Y9" s="10"/>
      <c r="Z9" s="10"/>
      <c r="AA9" s="10"/>
      <c r="AB9" s="4">
        <f>COUNTIF(C9:Z9,"&gt;1")</f>
        <v>10</v>
      </c>
      <c r="AC9" s="5">
        <f>AVERAGE(C9:Z9)</f>
        <v>61</v>
      </c>
      <c r="AD9" s="4">
        <f>SUM(C9:Z9)</f>
        <v>610</v>
      </c>
    </row>
    <row r="10" spans="1:3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"/>
      <c r="AC10" s="5"/>
      <c r="AD10" s="4"/>
    </row>
    <row r="11" spans="1:30" x14ac:dyDescent="0.25"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"/>
      <c r="AC11" s="5"/>
      <c r="AD11" s="4"/>
    </row>
    <row r="12" spans="1:30" x14ac:dyDescent="0.25">
      <c r="B12" s="3" t="s">
        <v>22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4"/>
      <c r="AC12" s="5"/>
      <c r="AD12" s="4"/>
    </row>
    <row r="13" spans="1:30" x14ac:dyDescent="0.25">
      <c r="A13">
        <v>1</v>
      </c>
      <c r="B13" t="s">
        <v>21</v>
      </c>
      <c r="C13">
        <v>36</v>
      </c>
      <c r="D13">
        <v>27</v>
      </c>
      <c r="G13" s="6">
        <v>35</v>
      </c>
      <c r="H13" s="6">
        <v>28</v>
      </c>
      <c r="I13" s="6"/>
      <c r="M13">
        <v>30</v>
      </c>
      <c r="N13">
        <v>37</v>
      </c>
      <c r="P13">
        <v>35</v>
      </c>
      <c r="Q13" s="11">
        <v>28</v>
      </c>
      <c r="R13" s="11"/>
      <c r="S13" s="11">
        <v>30</v>
      </c>
      <c r="T13" s="11">
        <v>31</v>
      </c>
      <c r="U13" s="11"/>
      <c r="V13" s="11"/>
      <c r="W13" s="11"/>
      <c r="X13" s="11"/>
      <c r="Y13" s="11"/>
      <c r="Z13" s="11"/>
      <c r="AA13" s="11"/>
      <c r="AB13" s="4">
        <f>COUNTIF(C13:Z13,"&gt;1")</f>
        <v>10</v>
      </c>
      <c r="AC13" s="5">
        <f>AVERAGE(C13:Z13)</f>
        <v>31.7</v>
      </c>
      <c r="AD13" s="4">
        <f>SUM(C13:Z13)</f>
        <v>317</v>
      </c>
    </row>
    <row r="14" spans="1:30" x14ac:dyDescent="0.25">
      <c r="A14">
        <v>2</v>
      </c>
      <c r="B14" t="s">
        <v>23</v>
      </c>
      <c r="C14">
        <v>36</v>
      </c>
      <c r="D14">
        <v>33</v>
      </c>
      <c r="G14">
        <v>32</v>
      </c>
      <c r="H14">
        <v>38</v>
      </c>
      <c r="M14">
        <v>41</v>
      </c>
      <c r="N14">
        <v>36</v>
      </c>
      <c r="P14">
        <v>34</v>
      </c>
      <c r="Q14" s="11">
        <v>36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">
        <f>COUNTIF(C14:Z14,"&gt;1")</f>
        <v>8</v>
      </c>
      <c r="AC14" s="5">
        <f>AVERAGE(C14:Z14)</f>
        <v>35.75</v>
      </c>
      <c r="AD14" s="4">
        <f>SUM(C14:Z14)</f>
        <v>286</v>
      </c>
    </row>
    <row r="15" spans="1:30" x14ac:dyDescent="0.25">
      <c r="A15">
        <v>3</v>
      </c>
      <c r="B15" t="s">
        <v>48</v>
      </c>
      <c r="C15">
        <v>35</v>
      </c>
      <c r="D15">
        <v>45</v>
      </c>
      <c r="J15">
        <v>33</v>
      </c>
      <c r="K15">
        <v>32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">
        <f>COUNTIF(C15:Z15,"&gt;1")</f>
        <v>4</v>
      </c>
      <c r="AC15" s="5">
        <f>AVERAGE(C15:Z15)</f>
        <v>36.25</v>
      </c>
      <c r="AD15" s="4">
        <f>SUM(C15:Z15)</f>
        <v>145</v>
      </c>
    </row>
    <row r="16" spans="1:30" x14ac:dyDescent="0.25">
      <c r="A16">
        <v>4</v>
      </c>
      <c r="B16" t="s">
        <v>26</v>
      </c>
      <c r="M16">
        <v>38</v>
      </c>
      <c r="N16">
        <v>31</v>
      </c>
      <c r="P16">
        <v>39</v>
      </c>
      <c r="Q16" s="11">
        <v>37</v>
      </c>
      <c r="R16" s="11"/>
      <c r="S16" s="11">
        <v>36</v>
      </c>
      <c r="T16" s="11">
        <v>37</v>
      </c>
      <c r="U16" s="11"/>
      <c r="V16" s="11"/>
      <c r="W16" s="11"/>
      <c r="X16" s="11"/>
      <c r="Y16" s="11"/>
      <c r="Z16" s="11"/>
      <c r="AA16" s="11"/>
      <c r="AB16" s="4">
        <f>COUNTIF(C16:Z16,"&gt;1")</f>
        <v>6</v>
      </c>
      <c r="AC16" s="5">
        <f>AVERAGE(C16:Z16)</f>
        <v>36.333333333333336</v>
      </c>
      <c r="AD16" s="4">
        <f>SUM(C16:Z16)</f>
        <v>218</v>
      </c>
    </row>
    <row r="17" spans="1:30" x14ac:dyDescent="0.25">
      <c r="A17">
        <v>5</v>
      </c>
      <c r="B17" t="s">
        <v>47</v>
      </c>
      <c r="C17">
        <v>36</v>
      </c>
      <c r="D17">
        <v>45</v>
      </c>
      <c r="G17">
        <v>41</v>
      </c>
      <c r="H17">
        <v>33</v>
      </c>
      <c r="J17">
        <v>41</v>
      </c>
      <c r="K17">
        <v>39</v>
      </c>
      <c r="P17">
        <v>38</v>
      </c>
      <c r="Q17" s="11">
        <v>35</v>
      </c>
      <c r="R17" s="11"/>
      <c r="S17" s="11">
        <v>37</v>
      </c>
      <c r="T17" s="11">
        <v>34</v>
      </c>
      <c r="U17" s="11"/>
      <c r="V17" s="11"/>
      <c r="W17" s="11"/>
      <c r="X17" s="11"/>
      <c r="Y17" s="11"/>
      <c r="Z17" s="11"/>
      <c r="AA17" s="11"/>
      <c r="AB17" s="4">
        <f>COUNTIF(C17:Z17,"&gt;1")</f>
        <v>10</v>
      </c>
      <c r="AC17" s="5">
        <f>AVERAGE(C17:Z17)</f>
        <v>37.9</v>
      </c>
      <c r="AD17" s="4">
        <f>SUM(C17:Z17)</f>
        <v>379</v>
      </c>
    </row>
    <row r="18" spans="1:30" x14ac:dyDescent="0.25">
      <c r="A18">
        <v>6</v>
      </c>
      <c r="B18" t="s">
        <v>29</v>
      </c>
      <c r="C18">
        <v>41</v>
      </c>
      <c r="D18">
        <v>31</v>
      </c>
      <c r="G18">
        <v>42</v>
      </c>
      <c r="H18">
        <v>38</v>
      </c>
      <c r="Q18" s="11"/>
      <c r="R18" s="11"/>
      <c r="S18" s="11"/>
      <c r="T18" s="11"/>
      <c r="U18" s="11"/>
      <c r="V18" s="11">
        <v>42</v>
      </c>
      <c r="W18" s="11">
        <v>39</v>
      </c>
      <c r="X18" s="11"/>
      <c r="Y18" s="11"/>
      <c r="Z18" s="11"/>
      <c r="AA18" s="11"/>
      <c r="AB18" s="4">
        <f>COUNTIF(C18:Z18,"&gt;1")</f>
        <v>6</v>
      </c>
      <c r="AC18" s="5">
        <f>AVERAGE(C18:Z18)</f>
        <v>38.833333333333336</v>
      </c>
      <c r="AD18" s="4">
        <f>SUM(C18:Z18)</f>
        <v>233</v>
      </c>
    </row>
    <row r="19" spans="1:30" x14ac:dyDescent="0.25">
      <c r="A19" s="4">
        <v>7</v>
      </c>
      <c r="B19" t="s">
        <v>31</v>
      </c>
      <c r="M19">
        <v>37</v>
      </c>
      <c r="N19">
        <v>39</v>
      </c>
      <c r="P19">
        <v>42</v>
      </c>
      <c r="Q19" s="11">
        <v>41</v>
      </c>
      <c r="R19" s="11"/>
      <c r="S19" s="11">
        <v>34</v>
      </c>
      <c r="T19" s="11">
        <v>41</v>
      </c>
      <c r="U19" s="11"/>
      <c r="V19" s="11"/>
      <c r="W19" s="11"/>
      <c r="X19" s="11"/>
      <c r="Y19" s="11"/>
      <c r="Z19" s="11"/>
      <c r="AA19" s="11"/>
      <c r="AB19" s="4">
        <f>COUNTIF(C19:Z19,"&gt;1")</f>
        <v>6</v>
      </c>
      <c r="AC19" s="5">
        <f>AVERAGE(C19:Z19)</f>
        <v>39</v>
      </c>
      <c r="AD19" s="4">
        <f>SUM(C19:Z19)</f>
        <v>234</v>
      </c>
    </row>
    <row r="20" spans="1:30" x14ac:dyDescent="0.25">
      <c r="A20" s="4">
        <v>8</v>
      </c>
      <c r="B20" s="4" t="s">
        <v>30</v>
      </c>
      <c r="C20" s="4">
        <v>43</v>
      </c>
      <c r="D20" s="4">
        <v>39</v>
      </c>
      <c r="E20" s="4"/>
      <c r="F20" s="4"/>
      <c r="G20" s="4">
        <v>40</v>
      </c>
      <c r="H20" s="4"/>
      <c r="I20" s="4"/>
      <c r="J20" s="4">
        <v>42</v>
      </c>
      <c r="K20" s="4">
        <v>41</v>
      </c>
      <c r="L20" s="4"/>
      <c r="M20" s="4">
        <v>40</v>
      </c>
      <c r="N20" s="6">
        <v>36</v>
      </c>
      <c r="O20" s="4"/>
      <c r="P20" s="6">
        <v>42</v>
      </c>
      <c r="Q20" s="12">
        <v>47</v>
      </c>
      <c r="R20" s="10"/>
      <c r="S20" s="12">
        <v>34</v>
      </c>
      <c r="T20" s="12">
        <v>35</v>
      </c>
      <c r="U20" s="10"/>
      <c r="V20" s="12">
        <v>33</v>
      </c>
      <c r="W20" s="12">
        <v>40</v>
      </c>
      <c r="X20" s="10"/>
      <c r="Y20" s="10"/>
      <c r="Z20" s="10"/>
      <c r="AA20" s="10"/>
      <c r="AB20" s="4">
        <f>COUNTIF(C20:Z20,"&gt;1")</f>
        <v>13</v>
      </c>
      <c r="AC20" s="5">
        <f>AVERAGE(C20:Z20)</f>
        <v>39.384615384615387</v>
      </c>
      <c r="AD20" s="4">
        <f>SUM(C20:Z20)</f>
        <v>512</v>
      </c>
    </row>
    <row r="21" spans="1:30" x14ac:dyDescent="0.25">
      <c r="A21">
        <v>9</v>
      </c>
      <c r="B21" t="s">
        <v>36</v>
      </c>
      <c r="C21">
        <v>43</v>
      </c>
      <c r="D21">
        <v>47</v>
      </c>
      <c r="J21" s="6">
        <v>34</v>
      </c>
      <c r="K21" s="6">
        <v>40</v>
      </c>
      <c r="P21" s="6">
        <v>34</v>
      </c>
      <c r="Q21" s="12">
        <v>33</v>
      </c>
      <c r="R21" s="11"/>
      <c r="S21" s="11">
        <v>40</v>
      </c>
      <c r="T21" s="11">
        <v>37</v>
      </c>
      <c r="U21" s="11"/>
      <c r="V21" s="11">
        <v>46</v>
      </c>
      <c r="W21" s="11">
        <v>40</v>
      </c>
      <c r="X21" s="11"/>
      <c r="Y21" s="11"/>
      <c r="Z21" s="11"/>
      <c r="AA21" s="11"/>
      <c r="AB21" s="4">
        <f>COUNTIF(C21:Z21,"&gt;1")</f>
        <v>10</v>
      </c>
      <c r="AC21" s="5">
        <f>AVERAGE(C21:Z21)</f>
        <v>39.4</v>
      </c>
      <c r="AD21" s="4">
        <f>SUM(C21:Z21)</f>
        <v>394</v>
      </c>
    </row>
    <row r="22" spans="1:30" x14ac:dyDescent="0.25">
      <c r="A22">
        <v>10</v>
      </c>
      <c r="B22" t="s">
        <v>28</v>
      </c>
      <c r="C22">
        <v>39</v>
      </c>
      <c r="D22">
        <v>38</v>
      </c>
      <c r="E22">
        <v>28</v>
      </c>
      <c r="G22">
        <v>36</v>
      </c>
      <c r="H22">
        <v>42</v>
      </c>
      <c r="J22">
        <v>57</v>
      </c>
      <c r="K22">
        <v>44</v>
      </c>
      <c r="M22">
        <v>34</v>
      </c>
      <c r="N22">
        <v>41</v>
      </c>
      <c r="P22">
        <v>30</v>
      </c>
      <c r="Q22" s="11">
        <v>41</v>
      </c>
      <c r="R22" s="11"/>
      <c r="S22" s="11">
        <v>44</v>
      </c>
      <c r="T22" s="11">
        <v>35</v>
      </c>
      <c r="U22" s="11"/>
      <c r="V22" s="11">
        <v>44</v>
      </c>
      <c r="W22" s="11">
        <v>38</v>
      </c>
      <c r="X22" s="11"/>
      <c r="Y22" s="11"/>
      <c r="Z22" s="11"/>
      <c r="AA22" s="11"/>
      <c r="AB22" s="4">
        <f>COUNTIF(C22:Z22,"&gt;1")</f>
        <v>15</v>
      </c>
      <c r="AC22" s="5">
        <f>AVERAGE(C22:Z22)</f>
        <v>39.4</v>
      </c>
      <c r="AD22" s="4">
        <f>SUM(C22:Z22)</f>
        <v>591</v>
      </c>
    </row>
    <row r="23" spans="1:30" x14ac:dyDescent="0.25">
      <c r="A23">
        <v>11</v>
      </c>
      <c r="B23" t="s">
        <v>24</v>
      </c>
      <c r="C23">
        <v>39</v>
      </c>
      <c r="D23">
        <v>44</v>
      </c>
      <c r="G23">
        <v>34</v>
      </c>
      <c r="H23">
        <v>38</v>
      </c>
      <c r="J23">
        <v>35</v>
      </c>
      <c r="K23">
        <v>38</v>
      </c>
      <c r="M23">
        <v>38</v>
      </c>
      <c r="N23">
        <v>38</v>
      </c>
      <c r="P23">
        <v>49</v>
      </c>
      <c r="Q23" s="11">
        <v>43</v>
      </c>
      <c r="R23" s="11"/>
      <c r="S23" s="11"/>
      <c r="T23" s="11"/>
      <c r="U23" s="11"/>
      <c r="V23" s="11">
        <v>35</v>
      </c>
      <c r="W23" s="11">
        <v>47</v>
      </c>
      <c r="X23" s="11"/>
      <c r="Y23" s="11"/>
      <c r="Z23" s="11"/>
      <c r="AA23" s="11"/>
      <c r="AB23" s="4">
        <f>COUNTIF(C23:Z23,"&gt;1")</f>
        <v>12</v>
      </c>
      <c r="AC23" s="5">
        <f>AVERAGE(C23:Z23)</f>
        <v>39.833333333333336</v>
      </c>
      <c r="AD23" s="4">
        <f>SUM(C23:Z23)</f>
        <v>478</v>
      </c>
    </row>
    <row r="24" spans="1:30" x14ac:dyDescent="0.25">
      <c r="A24">
        <v>12</v>
      </c>
      <c r="B24" s="4" t="s">
        <v>40</v>
      </c>
      <c r="C24" s="4">
        <v>54</v>
      </c>
      <c r="D24" s="4">
        <v>41</v>
      </c>
      <c r="E24" s="4">
        <v>35</v>
      </c>
      <c r="F24" s="4"/>
      <c r="G24" s="4">
        <v>48</v>
      </c>
      <c r="H24" s="4">
        <v>40</v>
      </c>
      <c r="I24" s="4"/>
      <c r="J24" s="6">
        <v>49</v>
      </c>
      <c r="K24" s="6">
        <v>45</v>
      </c>
      <c r="L24" s="4"/>
      <c r="M24" s="6">
        <v>43</v>
      </c>
      <c r="N24" s="6">
        <v>36</v>
      </c>
      <c r="O24" s="4"/>
      <c r="P24" s="6">
        <v>45</v>
      </c>
      <c r="Q24" s="12">
        <v>34</v>
      </c>
      <c r="R24" s="10"/>
      <c r="S24" s="12">
        <v>43</v>
      </c>
      <c r="T24" s="12">
        <v>40</v>
      </c>
      <c r="U24" s="10"/>
      <c r="V24" s="12">
        <v>31</v>
      </c>
      <c r="W24" s="12">
        <v>40</v>
      </c>
      <c r="X24" s="10"/>
      <c r="Y24" s="10"/>
      <c r="Z24" s="10"/>
      <c r="AA24" s="10"/>
      <c r="AB24" s="4">
        <f>COUNTIF(C24:Z24,"&gt;1")</f>
        <v>15</v>
      </c>
      <c r="AC24" s="5">
        <f>AVERAGE(C24:Z24)</f>
        <v>41.6</v>
      </c>
      <c r="AD24" s="4">
        <f>SUM(C24:Z24)</f>
        <v>624</v>
      </c>
    </row>
    <row r="25" spans="1:30" x14ac:dyDescent="0.25">
      <c r="A25">
        <v>13</v>
      </c>
      <c r="B25" t="s">
        <v>25</v>
      </c>
      <c r="C25">
        <v>48</v>
      </c>
      <c r="D25">
        <v>44</v>
      </c>
      <c r="G25">
        <v>49</v>
      </c>
      <c r="H25">
        <v>36</v>
      </c>
      <c r="J25" s="6">
        <v>44</v>
      </c>
      <c r="K25" s="6">
        <v>46</v>
      </c>
      <c r="M25">
        <v>36</v>
      </c>
      <c r="N25">
        <v>44</v>
      </c>
      <c r="P25" s="6">
        <v>45</v>
      </c>
      <c r="Q25" s="12">
        <v>34</v>
      </c>
      <c r="R25" s="11"/>
      <c r="S25" s="12">
        <v>51</v>
      </c>
      <c r="T25" s="12">
        <v>38</v>
      </c>
      <c r="U25" s="11"/>
      <c r="V25" s="11"/>
      <c r="W25" s="11"/>
      <c r="X25" s="11"/>
      <c r="Y25" s="11"/>
      <c r="Z25" s="11"/>
      <c r="AA25" s="11"/>
      <c r="AB25" s="4">
        <f>COUNTIF(C25:Z25,"&gt;1")</f>
        <v>12</v>
      </c>
      <c r="AC25" s="5">
        <f>AVERAGE(C25:Z25)</f>
        <v>42.916666666666664</v>
      </c>
      <c r="AD25" s="4">
        <f>SUM(C25:Z25)</f>
        <v>515</v>
      </c>
    </row>
    <row r="26" spans="1:30" x14ac:dyDescent="0.25">
      <c r="A26">
        <v>14</v>
      </c>
      <c r="B26" t="s">
        <v>27</v>
      </c>
      <c r="J26">
        <v>49</v>
      </c>
      <c r="K26">
        <v>49</v>
      </c>
      <c r="Q26" s="11"/>
      <c r="R26" s="11"/>
      <c r="S26" s="11"/>
      <c r="T26" s="11"/>
      <c r="U26" s="11"/>
      <c r="V26" s="11">
        <v>39</v>
      </c>
      <c r="W26" s="11">
        <v>37</v>
      </c>
      <c r="X26" s="11"/>
      <c r="Y26" s="11"/>
      <c r="Z26" s="11"/>
      <c r="AA26" s="11"/>
      <c r="AB26" s="4">
        <f>COUNTIF(C26:Z26,"&gt;1")</f>
        <v>4</v>
      </c>
      <c r="AC26" s="5">
        <f>AVERAGE(C26:Z26)</f>
        <v>43.5</v>
      </c>
      <c r="AD26" s="4">
        <f>SUM(C26:Z26)</f>
        <v>174</v>
      </c>
    </row>
    <row r="27" spans="1:30" x14ac:dyDescent="0.25">
      <c r="A27">
        <v>15</v>
      </c>
      <c r="B27" t="s">
        <v>42</v>
      </c>
      <c r="C27">
        <v>58</v>
      </c>
      <c r="D27">
        <v>45</v>
      </c>
      <c r="G27">
        <v>58</v>
      </c>
      <c r="H27">
        <v>46</v>
      </c>
      <c r="Q27" s="11"/>
      <c r="R27" s="11"/>
      <c r="S27" s="11"/>
      <c r="T27" s="11"/>
      <c r="U27" s="11"/>
      <c r="V27" s="11">
        <v>52</v>
      </c>
      <c r="W27" s="11">
        <v>38</v>
      </c>
      <c r="X27" s="11"/>
      <c r="Y27" s="11"/>
      <c r="Z27" s="11"/>
      <c r="AA27" s="11"/>
      <c r="AB27" s="4">
        <f>COUNTIF(C27:Z27,"&gt;1")</f>
        <v>6</v>
      </c>
      <c r="AC27" s="5">
        <f>AVERAGE(C27:Z27)</f>
        <v>49.5</v>
      </c>
      <c r="AD27" s="4">
        <f>SUM(C27:Z27)</f>
        <v>297</v>
      </c>
    </row>
    <row r="28" spans="1:30" x14ac:dyDescent="0.25">
      <c r="A28">
        <v>16</v>
      </c>
      <c r="B28" t="s">
        <v>43</v>
      </c>
      <c r="C28">
        <v>40</v>
      </c>
      <c r="D28">
        <v>46</v>
      </c>
      <c r="G28">
        <v>50</v>
      </c>
      <c r="J28" s="6">
        <v>48</v>
      </c>
      <c r="K28" s="6">
        <v>58</v>
      </c>
      <c r="M28" s="6">
        <v>55</v>
      </c>
      <c r="N28" s="6">
        <v>62</v>
      </c>
      <c r="P28">
        <v>49</v>
      </c>
      <c r="Q28" s="11">
        <v>55</v>
      </c>
      <c r="R28" s="11"/>
      <c r="S28" s="11"/>
      <c r="T28" s="11"/>
      <c r="U28" s="11"/>
      <c r="V28" s="11">
        <v>45</v>
      </c>
      <c r="W28" s="11">
        <v>55</v>
      </c>
      <c r="X28" s="11"/>
      <c r="Y28" s="11"/>
      <c r="Z28" s="11"/>
      <c r="AA28" s="11"/>
      <c r="AB28" s="4">
        <f>COUNTIF(C28:Z28,"&gt;1")</f>
        <v>11</v>
      </c>
      <c r="AC28" s="5">
        <f>AVERAGE(C28:Z28)</f>
        <v>51.18181818181818</v>
      </c>
      <c r="AD28" s="4">
        <f>SUM(C28:Z28)</f>
        <v>563</v>
      </c>
    </row>
    <row r="29" spans="1:30" x14ac:dyDescent="0.25">
      <c r="A29">
        <v>17</v>
      </c>
      <c r="B29" t="s">
        <v>32</v>
      </c>
      <c r="G29">
        <v>64</v>
      </c>
      <c r="H29">
        <v>52</v>
      </c>
      <c r="M29">
        <v>54</v>
      </c>
      <c r="N29">
        <v>46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4">
        <f>COUNTIF(C29:Z29,"&gt;1")</f>
        <v>4</v>
      </c>
      <c r="AC29" s="5">
        <f>AVERAGE(C29:Z29)</f>
        <v>54</v>
      </c>
      <c r="AD29" s="4">
        <f>SUM(C29:Z29)</f>
        <v>216</v>
      </c>
    </row>
    <row r="30" spans="1:30" x14ac:dyDescent="0.25">
      <c r="A30">
        <v>18</v>
      </c>
      <c r="B30" t="s">
        <v>39</v>
      </c>
      <c r="C30">
        <v>51</v>
      </c>
      <c r="D30">
        <v>50</v>
      </c>
      <c r="G30">
        <v>65</v>
      </c>
      <c r="H30">
        <v>65</v>
      </c>
      <c r="J30">
        <v>57</v>
      </c>
      <c r="K30">
        <v>50</v>
      </c>
      <c r="M30">
        <v>60</v>
      </c>
      <c r="N30">
        <v>51</v>
      </c>
      <c r="P30">
        <v>68</v>
      </c>
      <c r="Q30" s="11">
        <v>57</v>
      </c>
      <c r="R30" s="11"/>
      <c r="S30" s="11">
        <v>51</v>
      </c>
      <c r="T30" s="11">
        <v>57</v>
      </c>
      <c r="U30" s="11"/>
      <c r="V30" s="11">
        <v>61</v>
      </c>
      <c r="W30" s="11">
        <v>55</v>
      </c>
      <c r="X30" s="11"/>
      <c r="Y30" s="11"/>
      <c r="Z30" s="11"/>
      <c r="AA30" s="11"/>
      <c r="AB30" s="4">
        <f>COUNTIF(C30:Z30,"&gt;1")</f>
        <v>14</v>
      </c>
      <c r="AC30" s="5">
        <f>AVERAGE(C30:Z30)</f>
        <v>57</v>
      </c>
      <c r="AD30" s="4">
        <f>SUM(C30:Z30)</f>
        <v>798</v>
      </c>
    </row>
    <row r="31" spans="1:30" x14ac:dyDescent="0.25">
      <c r="A31">
        <v>19</v>
      </c>
      <c r="B31" t="s">
        <v>41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">
        <f>COUNTIF(C31:Z31,"&gt;1")</f>
        <v>0</v>
      </c>
      <c r="AC31" s="5" t="e">
        <f>AVERAGE(C31:Z31)</f>
        <v>#DIV/0!</v>
      </c>
      <c r="AD31" s="4">
        <f>SUM(C31:Z31)</f>
        <v>0</v>
      </c>
    </row>
    <row r="32" spans="1:30" x14ac:dyDescent="0.2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4"/>
      <c r="AC32" s="2"/>
    </row>
    <row r="33" spans="2:29" x14ac:dyDescent="0.25"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4"/>
      <c r="AC33" s="2"/>
    </row>
    <row r="34" spans="2:29" x14ac:dyDescent="0.25">
      <c r="B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C34" s="2"/>
    </row>
    <row r="35" spans="2:29" x14ac:dyDescent="0.25"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C35" s="2"/>
    </row>
  </sheetData>
  <sortState xmlns:xlrd2="http://schemas.microsoft.com/office/spreadsheetml/2017/richdata2" ref="B13:AD31">
    <sortCondition ref="AC13:AC31"/>
  </sortState>
  <mergeCells count="8">
    <mergeCell ref="S3:T3"/>
    <mergeCell ref="V3:W3"/>
    <mergeCell ref="Y3:Z3"/>
    <mergeCell ref="C3:E3"/>
    <mergeCell ref="G3:H3"/>
    <mergeCell ref="J3:K3"/>
    <mergeCell ref="M3:N3"/>
    <mergeCell ref="P3:Q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Vilt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Roelof</dc:creator>
  <cp:lastModifiedBy>Eigenaar</cp:lastModifiedBy>
  <cp:lastPrinted>2020-06-26T13:05:57Z</cp:lastPrinted>
  <dcterms:created xsi:type="dcterms:W3CDTF">2019-12-26T18:41:31Z</dcterms:created>
  <dcterms:modified xsi:type="dcterms:W3CDTF">2020-09-07T15:49:34Z</dcterms:modified>
</cp:coreProperties>
</file>